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199" i="1" l="1"/>
  <c r="L198" i="1"/>
  <c r="J198" i="1"/>
  <c r="I198" i="1"/>
  <c r="H198" i="1"/>
  <c r="G198" i="1"/>
  <c r="F198" i="1"/>
  <c r="B189" i="1"/>
  <c r="A189" i="1"/>
  <c r="L188" i="1"/>
  <c r="L199" i="1" s="1"/>
  <c r="J188" i="1"/>
  <c r="J199" i="1" s="1"/>
  <c r="I188" i="1"/>
  <c r="I199" i="1" s="1"/>
  <c r="H188" i="1"/>
  <c r="H199" i="1" s="1"/>
  <c r="G188" i="1"/>
  <c r="G199" i="1" s="1"/>
  <c r="F188" i="1"/>
  <c r="F199" i="1" s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J180" i="1" s="1"/>
  <c r="I169" i="1"/>
  <c r="I180" i="1" s="1"/>
  <c r="H169" i="1"/>
  <c r="H180" i="1" s="1"/>
  <c r="G169" i="1"/>
  <c r="G180" i="1" s="1"/>
  <c r="F169" i="1"/>
  <c r="F180" i="1" s="1"/>
  <c r="A161" i="1"/>
  <c r="L160" i="1"/>
  <c r="J160" i="1"/>
  <c r="I160" i="1"/>
  <c r="H160" i="1"/>
  <c r="G160" i="1"/>
  <c r="F160" i="1"/>
  <c r="A151" i="1"/>
  <c r="L150" i="1"/>
  <c r="J150" i="1"/>
  <c r="I150" i="1"/>
  <c r="H150" i="1"/>
  <c r="G150" i="1"/>
  <c r="F150" i="1"/>
  <c r="A142" i="1"/>
  <c r="L141" i="1"/>
  <c r="J141" i="1"/>
  <c r="I141" i="1"/>
  <c r="H141" i="1"/>
  <c r="G141" i="1"/>
  <c r="F141" i="1"/>
  <c r="B132" i="1"/>
  <c r="A132" i="1"/>
  <c r="L131" i="1"/>
  <c r="J131" i="1"/>
  <c r="J142" i="1" s="1"/>
  <c r="I131" i="1"/>
  <c r="I142" i="1" s="1"/>
  <c r="H131" i="1"/>
  <c r="H142" i="1" s="1"/>
  <c r="G131" i="1"/>
  <c r="G142" i="1" s="1"/>
  <c r="F131" i="1"/>
  <c r="F142" i="1" s="1"/>
  <c r="A122" i="1"/>
  <c r="L121" i="1"/>
  <c r="J121" i="1"/>
  <c r="I121" i="1"/>
  <c r="H121" i="1"/>
  <c r="G121" i="1"/>
  <c r="F121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92" i="1"/>
  <c r="L103" i="1" s="1"/>
  <c r="J92" i="1"/>
  <c r="J103" i="1" s="1"/>
  <c r="I92" i="1"/>
  <c r="H92" i="1"/>
  <c r="H103" i="1" s="1"/>
  <c r="G92" i="1"/>
  <c r="G103" i="1" s="1"/>
  <c r="F92" i="1"/>
  <c r="F103" i="1" s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I84" i="1" s="1"/>
  <c r="H73" i="1"/>
  <c r="H84" i="1" s="1"/>
  <c r="G73" i="1"/>
  <c r="G84" i="1" s="1"/>
  <c r="F73" i="1"/>
  <c r="F84" i="1" s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J45" i="1" s="1"/>
  <c r="I34" i="1"/>
  <c r="I45" i="1" s="1"/>
  <c r="H34" i="1"/>
  <c r="H45" i="1" s="1"/>
  <c r="G34" i="1"/>
  <c r="G45" i="1" s="1"/>
  <c r="F34" i="1"/>
  <c r="F45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H26" i="1" s="1"/>
  <c r="G15" i="1"/>
  <c r="G26" i="1" s="1"/>
  <c r="F15" i="1"/>
  <c r="F26" i="1" s="1"/>
  <c r="L161" i="1" l="1"/>
  <c r="L142" i="1"/>
  <c r="L200" i="1" s="1"/>
  <c r="I103" i="1"/>
  <c r="F161" i="1"/>
  <c r="F200" i="1" s="1"/>
  <c r="H161" i="1"/>
  <c r="H200" i="1" s="1"/>
  <c r="I161" i="1"/>
  <c r="J161" i="1"/>
  <c r="J200" i="1" s="1"/>
  <c r="G161" i="1"/>
  <c r="G200" i="1" s="1"/>
  <c r="I200" i="1" l="1"/>
</calcChain>
</file>

<file path=xl/sharedStrings.xml><?xml version="1.0" encoding="utf-8"?>
<sst xmlns="http://schemas.openxmlformats.org/spreadsheetml/2006/main" count="251" uniqueCount="83">
  <si>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</si>
  <si>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</si>
  <si>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</si>
  <si>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</si>
  <si>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</si>
  <si>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</si>
  <si>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</si>
  <si>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</si>
  <si>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</si>
  <si>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</si>
  <si>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</si>
  <si>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</si>
  <si>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</si>
  <si>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</si>
  <si>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</si>
  <si>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</si>
  <si>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</si>
  <si>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</si>
  <si>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</si>
  <si>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</si>
  <si>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</si>
  <si>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</si>
  <si>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</si>
  <si>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</si>
  <si>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</si>
  <si>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</si>
  <si>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</si>
  <si>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</si>
  <si>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</si>
  <si>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</si>
  <si>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</si>
  <si>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</si>
  <si>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</si>
  <si>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</si>
  <si>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</si>
  <si>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</si>
  <si>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</si>
  <si>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</si>
  <si>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</si>
  <si>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"Дружба".</t>
  </si>
  <si>
    <t>Чай с сахаром</t>
  </si>
  <si>
    <t>яблоко</t>
  </si>
  <si>
    <t>Омлет натуральный</t>
  </si>
  <si>
    <t>салат</t>
  </si>
  <si>
    <t>Салат витаминный</t>
  </si>
  <si>
    <t>Какао</t>
  </si>
  <si>
    <t>банан</t>
  </si>
  <si>
    <t>ленивые голубцы</t>
  </si>
  <si>
    <t>какао</t>
  </si>
  <si>
    <t>хлеб ржаной</t>
  </si>
  <si>
    <t>груша</t>
  </si>
  <si>
    <t>компот из сухофруктов</t>
  </si>
  <si>
    <t>чай с сахаром</t>
  </si>
  <si>
    <t>каша молочная геркулесовая</t>
  </si>
  <si>
    <t>чай с молоком</t>
  </si>
  <si>
    <t>мандарин</t>
  </si>
  <si>
    <t>макароны отварные</t>
  </si>
  <si>
    <t>жаркое по домашнему</t>
  </si>
  <si>
    <t>салат из свеклы с сыром</t>
  </si>
  <si>
    <t>рис отварной</t>
  </si>
  <si>
    <t>сок</t>
  </si>
  <si>
    <t>каша гречневая</t>
  </si>
  <si>
    <t>директор</t>
  </si>
  <si>
    <t>Пухов В.Н.</t>
  </si>
  <si>
    <t xml:space="preserve">МБОУ Успенская СОШ Вяземского района Смоленской области </t>
  </si>
  <si>
    <t>Картофельное пюре</t>
  </si>
  <si>
    <t>Хлеб ржаной</t>
  </si>
  <si>
    <t>хлеб  ржаной</t>
  </si>
  <si>
    <t>гуляш</t>
  </si>
  <si>
    <t>конд. Изд.</t>
  </si>
  <si>
    <t>печенье</t>
  </si>
  <si>
    <t>вафли</t>
  </si>
  <si>
    <t>Рыба припущенная в сметанном соусе</t>
  </si>
  <si>
    <t>147/371</t>
  </si>
  <si>
    <t>тефтели мясные в сметанном соусе</t>
  </si>
  <si>
    <t>278/371</t>
  </si>
  <si>
    <t>котлета мясная в молочном соусе</t>
  </si>
  <si>
    <t>268/366</t>
  </si>
  <si>
    <t>ГОСТ</t>
  </si>
  <si>
    <t>хлеб пшеничный с сыром</t>
  </si>
  <si>
    <t>хлеб пшеничный с сыром и маслом сливочным</t>
  </si>
  <si>
    <t>Хлеб пшеничный с сыром и маслом сливочным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</si>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</sst>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5" fillId="4" borderId="0" xfId="0" applyFont="1" applyFill="1"/>
    <xf numFmtId="0" fontId="3" fillId="0" borderId="2" xfId="0" applyFont="1" applyBorder="1"/>
    <xf numFmtId="0" fontId="14" fillId="2" borderId="1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Protection="1">
      <protection locked="0"/>
    </xf>
    <xf numFmtId="0" fontId="3" fillId="5" borderId="2" xfId="0" applyFont="1" applyFill="1" applyBorder="1" applyProtection="1">
      <protection locked="0"/>
    </xf>
    <xf numFmtId="0" fontId="2" fillId="0" borderId="2" xfId="0" applyFont="1" applyBorder="1"/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6" sqref="E4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64</v>
      </c>
      <c r="D1" s="60"/>
      <c r="E1" s="60"/>
      <c r="F1" s="12" t="s">
        <v>16</v>
      </c>
      <c r="G1" s="2" t="s">
        <v>17</v>
      </c>
      <c r="H1" s="61" t="s">
        <v>62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1" t="s">
        <v>63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28</v>
      </c>
      <c r="I3" s="47">
        <v>8</v>
      </c>
      <c r="J3" s="48">
        <v>2025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39">
        <v>150</v>
      </c>
      <c r="G6" s="39">
        <v>7.2</v>
      </c>
      <c r="H6" s="39">
        <v>7.4</v>
      </c>
      <c r="I6" s="39">
        <v>10.8</v>
      </c>
      <c r="J6" s="39">
        <v>207.3</v>
      </c>
      <c r="K6" s="40">
        <v>168</v>
      </c>
      <c r="L6" s="39"/>
    </row>
    <row r="7" spans="1:12" ht="14.4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4.4" x14ac:dyDescent="0.3">
      <c r="A8" s="23"/>
      <c r="B8" s="15"/>
      <c r="C8" s="11"/>
      <c r="D8" s="7" t="s">
        <v>22</v>
      </c>
      <c r="E8" s="51" t="s">
        <v>40</v>
      </c>
      <c r="F8" s="42">
        <v>200</v>
      </c>
      <c r="G8" s="42">
        <v>0.2</v>
      </c>
      <c r="H8" s="42">
        <v>0</v>
      </c>
      <c r="I8" s="42">
        <v>14</v>
      </c>
      <c r="J8" s="42">
        <v>28</v>
      </c>
      <c r="K8" s="43">
        <v>377</v>
      </c>
      <c r="L8" s="42"/>
    </row>
    <row r="9" spans="1:12" ht="14.4" x14ac:dyDescent="0.3">
      <c r="A9" s="23"/>
      <c r="B9" s="15"/>
      <c r="C9" s="11"/>
      <c r="D9" s="52" t="s">
        <v>23</v>
      </c>
      <c r="E9" s="50" t="s">
        <v>80</v>
      </c>
      <c r="F9" s="42">
        <v>60</v>
      </c>
      <c r="G9" s="42">
        <v>3.3</v>
      </c>
      <c r="H9" s="42">
        <v>4.5</v>
      </c>
      <c r="I9" s="42">
        <v>18.43</v>
      </c>
      <c r="J9" s="42">
        <v>179.3</v>
      </c>
      <c r="K9" s="43"/>
      <c r="L9" s="42"/>
    </row>
    <row r="10" spans="1:12" ht="14.4" x14ac:dyDescent="0.3">
      <c r="A10" s="23"/>
      <c r="B10" s="15"/>
      <c r="C10" s="11"/>
      <c r="D10" s="56" t="s">
        <v>24</v>
      </c>
      <c r="E10" s="50" t="s">
        <v>41</v>
      </c>
      <c r="F10" s="42">
        <v>100</v>
      </c>
      <c r="G10" s="42">
        <v>0.6</v>
      </c>
      <c r="H10" s="42">
        <v>0.6</v>
      </c>
      <c r="I10" s="42">
        <v>15</v>
      </c>
      <c r="J10" s="42">
        <v>64.05</v>
      </c>
      <c r="K10" s="43"/>
      <c r="L10" s="42"/>
    </row>
    <row r="11" spans="1:12" ht="14.4" x14ac:dyDescent="0.3">
      <c r="A11" s="23"/>
      <c r="B11" s="15"/>
      <c r="C11" s="11"/>
      <c r="D11" s="56" t="s">
        <v>69</v>
      </c>
      <c r="E11" s="50" t="s">
        <v>70</v>
      </c>
      <c r="F11" s="42">
        <v>23</v>
      </c>
      <c r="G11" s="42">
        <v>7.5</v>
      </c>
      <c r="H11" s="42">
        <v>11.8</v>
      </c>
      <c r="I11" s="42">
        <v>74.900000000000006</v>
      </c>
      <c r="J11" s="42">
        <v>95.9</v>
      </c>
      <c r="K11" s="43"/>
      <c r="L11" s="42"/>
    </row>
    <row r="12" spans="1:12" ht="14.4" x14ac:dyDescent="0.3">
      <c r="A12" s="23"/>
      <c r="B12" s="15"/>
      <c r="C12" s="11"/>
      <c r="D12" s="7"/>
      <c r="E12" s="50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3"/>
      <c r="B14" s="15"/>
      <c r="C14" s="11"/>
      <c r="D14" s="6"/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533</v>
      </c>
      <c r="G15" s="19">
        <f t="shared" ref="G15:J15" si="0">SUM(G6:G14)</f>
        <v>18.799999999999997</v>
      </c>
      <c r="H15" s="19">
        <f t="shared" si="0"/>
        <v>24.3</v>
      </c>
      <c r="I15" s="19">
        <f t="shared" si="0"/>
        <v>133.13</v>
      </c>
      <c r="J15" s="19">
        <f t="shared" si="0"/>
        <v>574.55000000000007</v>
      </c>
      <c r="K15" s="25"/>
      <c r="L15" s="19">
        <f t="shared" ref="L15" si="1">SUM(L6:L14)</f>
        <v>0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7" t="s">
        <v>32</v>
      </c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3"/>
      <c r="B24" s="15"/>
      <c r="C24" s="11"/>
      <c r="D24" s="6"/>
      <c r="E24" s="41"/>
      <c r="F24" s="42"/>
      <c r="G24" s="42"/>
      <c r="H24" s="42"/>
      <c r="I24" s="42"/>
      <c r="J24" s="42"/>
      <c r="K24" s="43"/>
      <c r="L24" s="42"/>
    </row>
    <row r="25" spans="1:12" ht="14.4" x14ac:dyDescent="0.3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2">SUM(G16:G24)</f>
        <v>0</v>
      </c>
      <c r="H25" s="19">
        <f t="shared" si="2"/>
        <v>0</v>
      </c>
      <c r="I25" s="19">
        <f t="shared" si="2"/>
        <v>0</v>
      </c>
      <c r="J25" s="19">
        <f t="shared" si="2"/>
        <v>0</v>
      </c>
      <c r="K25" s="25"/>
      <c r="L25" s="19">
        <f t="shared" ref="L25" si="3">SUM(L16:L24)</f>
        <v>0</v>
      </c>
    </row>
    <row r="26" spans="1:12" ht="14.4" x14ac:dyDescent="0.25">
      <c r="A26" s="29">
        <f>A6</f>
        <v>1</v>
      </c>
      <c r="B26" s="30">
        <f>B6</f>
        <v>1</v>
      </c>
      <c r="C26" s="63" t="s">
        <v>4</v>
      </c>
      <c r="D26" s="64"/>
      <c r="E26" s="31"/>
      <c r="F26" s="32">
        <f>F15+F25</f>
        <v>533</v>
      </c>
      <c r="G26" s="32">
        <f t="shared" ref="G26:J26" si="4">G15+G25</f>
        <v>18.799999999999997</v>
      </c>
      <c r="H26" s="32">
        <f t="shared" si="4"/>
        <v>24.3</v>
      </c>
      <c r="I26" s="32">
        <f t="shared" si="4"/>
        <v>133.13</v>
      </c>
      <c r="J26" s="32">
        <f t="shared" si="4"/>
        <v>574.55000000000007</v>
      </c>
      <c r="K26" s="32"/>
      <c r="L26" s="32">
        <f t="shared" ref="L26" si="5">L15+L25</f>
        <v>0</v>
      </c>
    </row>
    <row r="27" spans="1:12" ht="14.4" x14ac:dyDescent="0.3">
      <c r="A27" s="14">
        <v>1</v>
      </c>
      <c r="B27" s="15">
        <v>2</v>
      </c>
      <c r="C27" s="22" t="s">
        <v>20</v>
      </c>
      <c r="D27" s="5" t="s">
        <v>21</v>
      </c>
      <c r="E27" s="53" t="s">
        <v>72</v>
      </c>
      <c r="F27" s="39">
        <v>140</v>
      </c>
      <c r="G27" s="39">
        <v>4.79</v>
      </c>
      <c r="H27" s="39">
        <v>2.7</v>
      </c>
      <c r="I27" s="39">
        <v>24.34</v>
      </c>
      <c r="J27" s="39">
        <v>207.2</v>
      </c>
      <c r="K27" s="40" t="s">
        <v>73</v>
      </c>
      <c r="L27" s="39"/>
    </row>
    <row r="28" spans="1:12" ht="14.4" x14ac:dyDescent="0.3">
      <c r="A28" s="14"/>
      <c r="B28" s="15"/>
      <c r="C28" s="11"/>
      <c r="D28" s="57" t="s">
        <v>21</v>
      </c>
      <c r="E28" s="50" t="s">
        <v>65</v>
      </c>
      <c r="F28" s="42">
        <v>150</v>
      </c>
      <c r="G28" s="42">
        <v>0</v>
      </c>
      <c r="H28" s="42">
        <v>2</v>
      </c>
      <c r="I28" s="42">
        <v>26.23</v>
      </c>
      <c r="J28" s="42">
        <v>212.82</v>
      </c>
      <c r="K28" s="43">
        <v>312</v>
      </c>
      <c r="L28" s="42"/>
    </row>
    <row r="29" spans="1:12" ht="14.4" x14ac:dyDescent="0.3">
      <c r="A29" s="14"/>
      <c r="B29" s="15"/>
      <c r="C29" s="11"/>
      <c r="D29" s="7" t="s">
        <v>22</v>
      </c>
      <c r="E29" s="50" t="s">
        <v>51</v>
      </c>
      <c r="F29" s="42">
        <v>180</v>
      </c>
      <c r="G29" s="42">
        <v>0.33</v>
      </c>
      <c r="H29" s="42">
        <v>1.1499999999999999</v>
      </c>
      <c r="I29" s="42">
        <v>28.9</v>
      </c>
      <c r="J29" s="42">
        <v>80</v>
      </c>
      <c r="K29" s="43">
        <v>349</v>
      </c>
      <c r="L29" s="42"/>
    </row>
    <row r="30" spans="1:12" ht="14.4" x14ac:dyDescent="0.3">
      <c r="A30" s="14"/>
      <c r="B30" s="15"/>
      <c r="C30" s="11"/>
      <c r="D30" s="7" t="s">
        <v>23</v>
      </c>
      <c r="E30" s="50" t="s">
        <v>66</v>
      </c>
      <c r="F30" s="42">
        <v>40</v>
      </c>
      <c r="G30" s="42">
        <v>4.4800000000000004</v>
      </c>
      <c r="H30" s="42">
        <v>0.88</v>
      </c>
      <c r="I30" s="42">
        <v>9.5</v>
      </c>
      <c r="J30" s="42">
        <v>33.1</v>
      </c>
      <c r="K30" s="43" t="s">
        <v>78</v>
      </c>
      <c r="L30" s="42"/>
    </row>
    <row r="31" spans="1:12" ht="14.4" x14ac:dyDescent="0.3">
      <c r="A31" s="14"/>
      <c r="B31" s="15"/>
      <c r="C31" s="11"/>
      <c r="D31" s="7" t="s">
        <v>24</v>
      </c>
      <c r="E31" s="50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4"/>
      <c r="B32" s="15"/>
      <c r="C32" s="11"/>
      <c r="D32" s="6" t="s">
        <v>69</v>
      </c>
      <c r="E32" s="41" t="s">
        <v>71</v>
      </c>
      <c r="F32" s="42">
        <v>37</v>
      </c>
      <c r="G32" s="42">
        <v>5.5</v>
      </c>
      <c r="H32" s="42">
        <v>6.5</v>
      </c>
      <c r="I32" s="42">
        <v>34.9</v>
      </c>
      <c r="J32" s="42">
        <v>154.30000000000001</v>
      </c>
      <c r="K32" s="43"/>
      <c r="L32" s="42"/>
    </row>
    <row r="33" spans="1:12" ht="14.4" x14ac:dyDescent="0.3">
      <c r="A33" s="14"/>
      <c r="B33" s="15"/>
      <c r="C33" s="11"/>
      <c r="D33" s="6"/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6"/>
      <c r="B34" s="17"/>
      <c r="C34" s="8"/>
      <c r="D34" s="18" t="s">
        <v>33</v>
      </c>
      <c r="E34" s="9"/>
      <c r="F34" s="19">
        <f>SUM(F27:F33)</f>
        <v>547</v>
      </c>
      <c r="G34" s="19">
        <f>SUM(G27:G33)</f>
        <v>15.100000000000001</v>
      </c>
      <c r="H34" s="19">
        <f>SUM(H27:H33)</f>
        <v>13.23</v>
      </c>
      <c r="I34" s="19">
        <f>SUM(I27:I33)</f>
        <v>123.87</v>
      </c>
      <c r="J34" s="19">
        <f>SUM(J27:J33)</f>
        <v>687.42000000000007</v>
      </c>
      <c r="K34" s="25"/>
      <c r="L34" s="19">
        <f>SUM(L27:L33)</f>
        <v>0</v>
      </c>
    </row>
    <row r="35" spans="1:12" ht="14.4" x14ac:dyDescent="0.3">
      <c r="A35" s="13">
        <f>A27</f>
        <v>1</v>
      </c>
      <c r="B35" s="13">
        <f>B27</f>
        <v>2</v>
      </c>
      <c r="C35" s="10" t="s">
        <v>25</v>
      </c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7" t="s">
        <v>32</v>
      </c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4"/>
      <c r="B43" s="15"/>
      <c r="C43" s="11"/>
      <c r="D43" s="6"/>
      <c r="E43" s="41"/>
      <c r="F43" s="42"/>
      <c r="G43" s="42"/>
      <c r="H43" s="42"/>
      <c r="I43" s="42"/>
      <c r="J43" s="42"/>
      <c r="K43" s="43"/>
      <c r="L43" s="42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6">SUM(G35:G43)</f>
        <v>0</v>
      </c>
      <c r="H44" s="19">
        <f t="shared" ref="H44" si="7">SUM(H35:H43)</f>
        <v>0</v>
      </c>
      <c r="I44" s="19">
        <f t="shared" ref="I44" si="8">SUM(I35:I43)</f>
        <v>0</v>
      </c>
      <c r="J44" s="19">
        <f t="shared" ref="J44:L44" si="9">SUM(J35:J43)</f>
        <v>0</v>
      </c>
      <c r="K44" s="25"/>
      <c r="L44" s="19">
        <f t="shared" si="9"/>
        <v>0</v>
      </c>
    </row>
    <row r="45" spans="1:12" ht="15.75" customHeight="1" x14ac:dyDescent="0.25">
      <c r="A45" s="33">
        <f>A27</f>
        <v>1</v>
      </c>
      <c r="B45" s="33">
        <f>B27</f>
        <v>2</v>
      </c>
      <c r="C45" s="63" t="s">
        <v>4</v>
      </c>
      <c r="D45" s="64"/>
      <c r="E45" s="31"/>
      <c r="F45" s="32">
        <f>F34+F44</f>
        <v>547</v>
      </c>
      <c r="G45" s="32">
        <f t="shared" ref="G45" si="10">G34+G44</f>
        <v>15.100000000000001</v>
      </c>
      <c r="H45" s="32">
        <f t="shared" ref="H45" si="11">H34+H44</f>
        <v>13.23</v>
      </c>
      <c r="I45" s="32">
        <f t="shared" ref="I45" si="12">I34+I44</f>
        <v>123.87</v>
      </c>
      <c r="J45" s="32">
        <f t="shared" ref="J45:L45" si="13">J34+J44</f>
        <v>687.42000000000007</v>
      </c>
      <c r="K45" s="32"/>
      <c r="L45" s="32">
        <f t="shared" si="13"/>
        <v>0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53" t="s">
        <v>82</v>
      </c>
      <c r="F46" s="39">
        <v>180</v>
      </c>
      <c r="G46" s="39">
        <v>2.23</v>
      </c>
      <c r="H46" s="39">
        <v>7.5</v>
      </c>
      <c r="I46" s="39">
        <v>36.700000000000003</v>
      </c>
      <c r="J46" s="39">
        <v>323.89999999999998</v>
      </c>
      <c r="K46" s="40">
        <v>469</v>
      </c>
      <c r="L46" s="39"/>
    </row>
    <row r="47" spans="1:12" ht="14.4" x14ac:dyDescent="0.3">
      <c r="A47" s="23"/>
      <c r="B47" s="15"/>
      <c r="C47" s="11"/>
      <c r="D47" s="6"/>
      <c r="E47" s="41"/>
      <c r="F47" s="42"/>
      <c r="G47" s="42"/>
      <c r="H47" s="42"/>
      <c r="I47" s="42"/>
      <c r="J47" s="42"/>
      <c r="K47" s="43"/>
      <c r="L47" s="42"/>
    </row>
    <row r="48" spans="1:12" ht="14.4" x14ac:dyDescent="0.3">
      <c r="A48" s="23"/>
      <c r="B48" s="15"/>
      <c r="C48" s="11"/>
      <c r="D48" s="7" t="s">
        <v>22</v>
      </c>
      <c r="E48" s="50" t="s">
        <v>52</v>
      </c>
      <c r="F48" s="42">
        <v>200</v>
      </c>
      <c r="G48" s="42">
        <v>0.24</v>
      </c>
      <c r="H48" s="42">
        <v>0.12</v>
      </c>
      <c r="I48" s="42">
        <v>5.76</v>
      </c>
      <c r="J48" s="42">
        <v>28.2</v>
      </c>
      <c r="K48" s="43">
        <v>377</v>
      </c>
      <c r="L48" s="42"/>
    </row>
    <row r="49" spans="1:12" ht="14.4" x14ac:dyDescent="0.3">
      <c r="A49" s="23"/>
      <c r="B49" s="15"/>
      <c r="C49" s="11"/>
      <c r="D49" s="7" t="s">
        <v>23</v>
      </c>
      <c r="E49" s="50" t="s">
        <v>79</v>
      </c>
      <c r="F49" s="42">
        <v>50</v>
      </c>
      <c r="G49" s="42">
        <v>3.2</v>
      </c>
      <c r="H49" s="42">
        <v>4.4000000000000004</v>
      </c>
      <c r="I49" s="42">
        <v>18.3</v>
      </c>
      <c r="J49" s="42">
        <v>113.2</v>
      </c>
      <c r="K49" s="43"/>
      <c r="L49" s="42"/>
    </row>
    <row r="50" spans="1:12" ht="14.4" x14ac:dyDescent="0.3">
      <c r="A50" s="23"/>
      <c r="B50" s="15"/>
      <c r="C50" s="11"/>
      <c r="D50" s="52"/>
      <c r="E50" s="50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3"/>
      <c r="B51" s="15"/>
      <c r="C51" s="11"/>
      <c r="D51" s="54" t="s">
        <v>24</v>
      </c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 thickBot="1" x14ac:dyDescent="0.35">
      <c r="A53" s="24"/>
      <c r="B53" s="17"/>
      <c r="C53" s="8"/>
      <c r="D53" s="18" t="s">
        <v>33</v>
      </c>
      <c r="E53" s="9"/>
      <c r="F53" s="19">
        <f>SUM(F46:F52)</f>
        <v>430</v>
      </c>
      <c r="G53" s="19">
        <f t="shared" ref="G53" si="14">SUM(G46:G52)</f>
        <v>5.67</v>
      </c>
      <c r="H53" s="19">
        <f t="shared" ref="H53" si="15">SUM(H46:H52)</f>
        <v>12.02</v>
      </c>
      <c r="I53" s="19">
        <f t="shared" ref="I53" si="16">SUM(I46:I52)</f>
        <v>60.760000000000005</v>
      </c>
      <c r="J53" s="19">
        <f t="shared" ref="J53:L53" si="17">SUM(J46:J52)</f>
        <v>465.29999999999995</v>
      </c>
      <c r="K53" s="25"/>
      <c r="L53" s="19">
        <f t="shared" si="17"/>
        <v>0</v>
      </c>
    </row>
    <row r="54" spans="1:12" ht="14.4" x14ac:dyDescent="0.3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53"/>
      <c r="F54" s="39"/>
      <c r="G54" s="39"/>
      <c r="H54" s="39"/>
      <c r="I54" s="39"/>
      <c r="J54" s="39"/>
      <c r="K54" s="40"/>
      <c r="L54" s="42"/>
    </row>
    <row r="55" spans="1:12" ht="14.4" x14ac:dyDescent="0.3">
      <c r="A55" s="23"/>
      <c r="B55" s="15"/>
      <c r="C55" s="11"/>
      <c r="D55" s="7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28</v>
      </c>
      <c r="E56" s="50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29</v>
      </c>
      <c r="E57" s="50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30</v>
      </c>
      <c r="E58" s="50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 t="s">
        <v>31</v>
      </c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 t="s">
        <v>32</v>
      </c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18">SUM(G54:G62)</f>
        <v>0</v>
      </c>
      <c r="H63" s="19">
        <f t="shared" ref="H63" si="19">SUM(H54:H62)</f>
        <v>0</v>
      </c>
      <c r="I63" s="19">
        <f t="shared" ref="I63" si="20">SUM(I54:I62)</f>
        <v>0</v>
      </c>
      <c r="J63" s="19">
        <f t="shared" ref="J63:L63" si="21">SUM(J54:J62)</f>
        <v>0</v>
      </c>
      <c r="K63" s="25"/>
      <c r="L63" s="19">
        <f t="shared" si="21"/>
        <v>0</v>
      </c>
    </row>
    <row r="64" spans="1:12" ht="15.75" customHeight="1" x14ac:dyDescent="0.25">
      <c r="A64" s="29">
        <f>A46</f>
        <v>1</v>
      </c>
      <c r="B64" s="30">
        <f>B46</f>
        <v>3</v>
      </c>
      <c r="C64" s="63" t="s">
        <v>4</v>
      </c>
      <c r="D64" s="64"/>
      <c r="E64" s="31"/>
      <c r="F64" s="32">
        <f>F53+F63</f>
        <v>430</v>
      </c>
      <c r="G64" s="32">
        <f t="shared" ref="G64" si="22">G53+G63</f>
        <v>5.67</v>
      </c>
      <c r="H64" s="32">
        <f t="shared" ref="H64" si="23">H53+H63</f>
        <v>12.02</v>
      </c>
      <c r="I64" s="32">
        <f t="shared" ref="I64" si="24">I53+I63</f>
        <v>60.760000000000005</v>
      </c>
      <c r="J64" s="32">
        <f t="shared" ref="J64:L64" si="25">J53+J63</f>
        <v>465.29999999999995</v>
      </c>
      <c r="K64" s="32"/>
      <c r="L64" s="32">
        <f t="shared" si="25"/>
        <v>0</v>
      </c>
    </row>
    <row r="65" spans="1:12" ht="14.4" x14ac:dyDescent="0.3">
      <c r="A65" s="20">
        <v>1</v>
      </c>
      <c r="B65" s="21">
        <v>4</v>
      </c>
      <c r="C65" s="22" t="s">
        <v>20</v>
      </c>
      <c r="D65" s="5" t="s">
        <v>21</v>
      </c>
      <c r="E65" s="53" t="s">
        <v>42</v>
      </c>
      <c r="F65" s="39">
        <v>180</v>
      </c>
      <c r="G65" s="39">
        <v>6.1</v>
      </c>
      <c r="H65" s="39">
        <v>9</v>
      </c>
      <c r="I65" s="39">
        <v>18.96</v>
      </c>
      <c r="J65" s="39">
        <v>258.8</v>
      </c>
      <c r="K65" s="40">
        <v>210</v>
      </c>
      <c r="L65" s="39"/>
    </row>
    <row r="66" spans="1:12" ht="14.4" x14ac:dyDescent="0.3">
      <c r="A66" s="23"/>
      <c r="B66" s="15"/>
      <c r="C66" s="11"/>
      <c r="D66" s="55" t="s">
        <v>43</v>
      </c>
      <c r="E66" s="50" t="s">
        <v>44</v>
      </c>
      <c r="F66" s="42">
        <v>60</v>
      </c>
      <c r="G66" s="42">
        <v>28</v>
      </c>
      <c r="H66" s="42">
        <v>0</v>
      </c>
      <c r="I66" s="42">
        <v>38.159999999999997</v>
      </c>
      <c r="J66" s="42">
        <v>68</v>
      </c>
      <c r="K66" s="43">
        <v>1</v>
      </c>
      <c r="L66" s="42"/>
    </row>
    <row r="67" spans="1:12" ht="14.4" x14ac:dyDescent="0.3">
      <c r="A67" s="23"/>
      <c r="B67" s="15"/>
      <c r="C67" s="11"/>
      <c r="D67" s="7" t="s">
        <v>22</v>
      </c>
      <c r="E67" s="50" t="s">
        <v>45</v>
      </c>
      <c r="F67" s="42">
        <v>180</v>
      </c>
      <c r="G67" s="42">
        <v>3.88</v>
      </c>
      <c r="H67" s="42">
        <v>3.1</v>
      </c>
      <c r="I67" s="42">
        <v>0</v>
      </c>
      <c r="J67" s="42">
        <v>57.25</v>
      </c>
      <c r="K67" s="43">
        <v>68</v>
      </c>
      <c r="L67" s="42"/>
    </row>
    <row r="68" spans="1:12" ht="14.4" x14ac:dyDescent="0.3">
      <c r="A68" s="23"/>
      <c r="B68" s="15"/>
      <c r="C68" s="11"/>
      <c r="D68" s="7" t="s">
        <v>23</v>
      </c>
      <c r="E68" s="50" t="s">
        <v>81</v>
      </c>
      <c r="F68" s="42">
        <v>78</v>
      </c>
      <c r="G68" s="42">
        <v>10.3</v>
      </c>
      <c r="H68" s="42">
        <v>4.5</v>
      </c>
      <c r="I68" s="42">
        <v>18.43</v>
      </c>
      <c r="J68" s="42">
        <v>179.3</v>
      </c>
      <c r="K68" s="43"/>
      <c r="L68" s="42"/>
    </row>
    <row r="69" spans="1:12" ht="14.4" x14ac:dyDescent="0.3">
      <c r="A69" s="23"/>
      <c r="B69" s="15"/>
      <c r="C69" s="11"/>
      <c r="D69" s="56" t="s">
        <v>24</v>
      </c>
      <c r="E69" s="50" t="s">
        <v>46</v>
      </c>
      <c r="F69" s="42">
        <v>100</v>
      </c>
      <c r="G69" s="42">
        <v>2</v>
      </c>
      <c r="H69" s="42">
        <v>1</v>
      </c>
      <c r="I69" s="42">
        <v>42</v>
      </c>
      <c r="J69" s="42">
        <v>96</v>
      </c>
      <c r="K69" s="43"/>
      <c r="L69" s="42"/>
    </row>
    <row r="70" spans="1:12" ht="14.4" x14ac:dyDescent="0.3">
      <c r="A70" s="23"/>
      <c r="B70" s="15"/>
      <c r="C70" s="11"/>
      <c r="D70" s="52"/>
      <c r="E70" s="50"/>
      <c r="F70" s="42"/>
      <c r="G70" s="42"/>
      <c r="H70" s="42"/>
      <c r="I70" s="42"/>
      <c r="J70" s="42"/>
      <c r="K70" s="43"/>
      <c r="L70" s="42"/>
    </row>
    <row r="71" spans="1:12" ht="14.4" x14ac:dyDescent="0.3">
      <c r="A71" s="23"/>
      <c r="B71" s="15"/>
      <c r="C71" s="11"/>
      <c r="D71" s="7"/>
      <c r="E71" s="50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4"/>
      <c r="B73" s="17"/>
      <c r="C73" s="8"/>
      <c r="D73" s="18" t="s">
        <v>33</v>
      </c>
      <c r="E73" s="9"/>
      <c r="F73" s="19">
        <f>SUM(F65:F72)</f>
        <v>598</v>
      </c>
      <c r="G73" s="19">
        <f t="shared" ref="G73" si="26">SUM(G65:G72)</f>
        <v>50.28</v>
      </c>
      <c r="H73" s="19">
        <f t="shared" ref="H73" si="27">SUM(H65:H72)</f>
        <v>17.600000000000001</v>
      </c>
      <c r="I73" s="19">
        <f t="shared" ref="I73" si="28">SUM(I65:I72)</f>
        <v>117.55</v>
      </c>
      <c r="J73" s="19">
        <f t="shared" ref="J73:L73" si="29">SUM(J65:J72)</f>
        <v>659.35</v>
      </c>
      <c r="K73" s="25"/>
      <c r="L73" s="19">
        <f t="shared" si="29"/>
        <v>0</v>
      </c>
    </row>
    <row r="74" spans="1:12" ht="14.4" x14ac:dyDescent="0.3">
      <c r="A74" s="26">
        <f>A65</f>
        <v>1</v>
      </c>
      <c r="B74" s="13">
        <f>B65</f>
        <v>4</v>
      </c>
      <c r="C74" s="10" t="s">
        <v>25</v>
      </c>
      <c r="D74" s="7" t="s">
        <v>26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27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28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29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 t="s">
        <v>30</v>
      </c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7" t="s">
        <v>31</v>
      </c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7" t="s">
        <v>32</v>
      </c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4.4" x14ac:dyDescent="0.3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4"/>
      <c r="B83" s="17"/>
      <c r="C83" s="8"/>
      <c r="D83" s="18" t="s">
        <v>33</v>
      </c>
      <c r="E83" s="9"/>
      <c r="F83" s="19">
        <f>SUM(F74:F82)</f>
        <v>0</v>
      </c>
      <c r="G83" s="19">
        <f t="shared" ref="G83" si="30">SUM(G74:G82)</f>
        <v>0</v>
      </c>
      <c r="H83" s="19">
        <f t="shared" ref="H83" si="31">SUM(H74:H82)</f>
        <v>0</v>
      </c>
      <c r="I83" s="19">
        <f t="shared" ref="I83" si="32">SUM(I74:I82)</f>
        <v>0</v>
      </c>
      <c r="J83" s="19">
        <f t="shared" ref="J83:L83" si="33">SUM(J74:J82)</f>
        <v>0</v>
      </c>
      <c r="K83" s="25"/>
      <c r="L83" s="19">
        <f t="shared" si="33"/>
        <v>0</v>
      </c>
    </row>
    <row r="84" spans="1:12" ht="15.75" customHeight="1" x14ac:dyDescent="0.25">
      <c r="A84" s="29">
        <f>A65</f>
        <v>1</v>
      </c>
      <c r="B84" s="30">
        <f>B65</f>
        <v>4</v>
      </c>
      <c r="C84" s="63" t="s">
        <v>4</v>
      </c>
      <c r="D84" s="64"/>
      <c r="E84" s="31"/>
      <c r="F84" s="32">
        <f>F73+F83</f>
        <v>598</v>
      </c>
      <c r="G84" s="32">
        <f t="shared" ref="G84" si="34">G73+G83</f>
        <v>50.28</v>
      </c>
      <c r="H84" s="32">
        <f t="shared" ref="H84" si="35">H73+H83</f>
        <v>17.600000000000001</v>
      </c>
      <c r="I84" s="32">
        <f t="shared" ref="I84" si="36">I73+I83</f>
        <v>117.55</v>
      </c>
      <c r="J84" s="32">
        <f t="shared" ref="J84:L84" si="37">J73+J83</f>
        <v>659.35</v>
      </c>
      <c r="K84" s="32"/>
      <c r="L84" s="32">
        <f t="shared" si="37"/>
        <v>0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53" t="s">
        <v>47</v>
      </c>
      <c r="F85" s="39">
        <v>250</v>
      </c>
      <c r="G85" s="39">
        <v>3</v>
      </c>
      <c r="H85" s="39">
        <v>10</v>
      </c>
      <c r="I85" s="39">
        <v>0</v>
      </c>
      <c r="J85" s="39">
        <v>415.3</v>
      </c>
      <c r="K85" s="40">
        <v>306</v>
      </c>
      <c r="L85" s="39"/>
    </row>
    <row r="86" spans="1:12" ht="14.4" x14ac:dyDescent="0.3">
      <c r="A86" s="23"/>
      <c r="B86" s="15"/>
      <c r="C86" s="11"/>
      <c r="D86" s="6"/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7" t="s">
        <v>22</v>
      </c>
      <c r="E87" s="50" t="s">
        <v>48</v>
      </c>
      <c r="F87" s="42">
        <v>180</v>
      </c>
      <c r="G87" s="42">
        <v>3.88</v>
      </c>
      <c r="H87" s="42">
        <v>3.1</v>
      </c>
      <c r="I87" s="42">
        <v>0</v>
      </c>
      <c r="J87" s="42">
        <v>57.25</v>
      </c>
      <c r="K87" s="43">
        <v>68</v>
      </c>
      <c r="L87" s="42"/>
    </row>
    <row r="88" spans="1:12" ht="14.4" x14ac:dyDescent="0.3">
      <c r="A88" s="23"/>
      <c r="B88" s="15"/>
      <c r="C88" s="11"/>
      <c r="D88" s="7" t="s">
        <v>23</v>
      </c>
      <c r="E88" s="50" t="s">
        <v>67</v>
      </c>
      <c r="F88" s="42">
        <v>40</v>
      </c>
      <c r="G88" s="42">
        <v>4.4800000000000004</v>
      </c>
      <c r="H88" s="42">
        <v>0.88</v>
      </c>
      <c r="I88" s="42">
        <v>9.5</v>
      </c>
      <c r="J88" s="42">
        <v>33.1</v>
      </c>
      <c r="K88" s="43" t="s">
        <v>78</v>
      </c>
      <c r="L88" s="42"/>
    </row>
    <row r="89" spans="1:12" ht="14.4" x14ac:dyDescent="0.3">
      <c r="A89" s="23"/>
      <c r="B89" s="15"/>
      <c r="C89" s="11"/>
      <c r="D89" s="7" t="s">
        <v>24</v>
      </c>
      <c r="E89" s="41" t="s">
        <v>50</v>
      </c>
      <c r="F89" s="42">
        <v>100</v>
      </c>
      <c r="G89" s="42">
        <v>0</v>
      </c>
      <c r="H89" s="42">
        <v>0.6</v>
      </c>
      <c r="I89" s="42">
        <v>15</v>
      </c>
      <c r="J89" s="42">
        <v>64.05</v>
      </c>
      <c r="K89" s="43"/>
      <c r="L89" s="42"/>
    </row>
    <row r="90" spans="1:12" ht="14.4" x14ac:dyDescent="0.3">
      <c r="A90" s="23"/>
      <c r="B90" s="15"/>
      <c r="C90" s="11"/>
      <c r="D90" s="6"/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6"/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SUM(F85:F91)</f>
        <v>570</v>
      </c>
      <c r="G92" s="19">
        <f>SUM(G85:G91)</f>
        <v>11.36</v>
      </c>
      <c r="H92" s="19">
        <f>SUM(H85:H91)</f>
        <v>14.58</v>
      </c>
      <c r="I92" s="19">
        <f>SUM(I85:I91)</f>
        <v>24.5</v>
      </c>
      <c r="J92" s="19">
        <f>SUM(J85:J91)</f>
        <v>569.70000000000005</v>
      </c>
      <c r="K92" s="25"/>
      <c r="L92" s="19">
        <f>SUM(L85:L91)</f>
        <v>0</v>
      </c>
    </row>
    <row r="93" spans="1:12" ht="14.4" x14ac:dyDescent="0.3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27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28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29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7" t="s">
        <v>30</v>
      </c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7" t="s">
        <v>31</v>
      </c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3"/>
      <c r="B99" s="15"/>
      <c r="C99" s="11"/>
      <c r="D99" s="7" t="s">
        <v>32</v>
      </c>
      <c r="E99" s="41"/>
      <c r="F99" s="42"/>
      <c r="G99" s="42"/>
      <c r="H99" s="42"/>
      <c r="I99" s="42"/>
      <c r="J99" s="42"/>
      <c r="K99" s="43"/>
      <c r="L99" s="42"/>
    </row>
    <row r="100" spans="1:12" ht="14.4" x14ac:dyDescent="0.3">
      <c r="A100" s="23"/>
      <c r="B100" s="15"/>
      <c r="C100" s="11"/>
      <c r="D100" s="6"/>
      <c r="E100" s="41"/>
      <c r="F100" s="42"/>
      <c r="G100" s="42"/>
      <c r="H100" s="42"/>
      <c r="I100" s="42"/>
      <c r="J100" s="42"/>
      <c r="K100" s="43"/>
      <c r="L100" s="42"/>
    </row>
    <row r="101" spans="1:12" ht="14.4" x14ac:dyDescent="0.3">
      <c r="A101" s="23"/>
      <c r="B101" s="15"/>
      <c r="C101" s="11"/>
      <c r="D101" s="6"/>
      <c r="E101" s="41"/>
      <c r="F101" s="42"/>
      <c r="G101" s="42"/>
      <c r="H101" s="42"/>
      <c r="I101" s="42"/>
      <c r="J101" s="42"/>
      <c r="K101" s="43"/>
      <c r="L101" s="42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0</v>
      </c>
      <c r="G102" s="19">
        <f t="shared" ref="G102" si="38">SUM(G93:G101)</f>
        <v>0</v>
      </c>
      <c r="H102" s="19">
        <f t="shared" ref="H102" si="39">SUM(H93:H101)</f>
        <v>0</v>
      </c>
      <c r="I102" s="19">
        <f t="shared" ref="I102" si="40">SUM(I93:I101)</f>
        <v>0</v>
      </c>
      <c r="J102" s="19">
        <f t="shared" ref="J102:L102" si="41">SUM(J93:J101)</f>
        <v>0</v>
      </c>
      <c r="K102" s="25"/>
      <c r="L102" s="19">
        <f t="shared" si="41"/>
        <v>0</v>
      </c>
    </row>
    <row r="103" spans="1:12" ht="15.75" customHeight="1" x14ac:dyDescent="0.25">
      <c r="A103" s="29">
        <f>A85</f>
        <v>1</v>
      </c>
      <c r="B103" s="30">
        <f>B85</f>
        <v>5</v>
      </c>
      <c r="C103" s="63" t="s">
        <v>4</v>
      </c>
      <c r="D103" s="64"/>
      <c r="E103" s="31"/>
      <c r="F103" s="32">
        <f>F92+F102</f>
        <v>570</v>
      </c>
      <c r="G103" s="32">
        <f t="shared" ref="G103" si="42">G92+G102</f>
        <v>11.36</v>
      </c>
      <c r="H103" s="32">
        <f t="shared" ref="H103" si="43">H92+H102</f>
        <v>14.58</v>
      </c>
      <c r="I103" s="32">
        <f t="shared" ref="I103" si="44">I92+I102</f>
        <v>24.5</v>
      </c>
      <c r="J103" s="32">
        <f t="shared" ref="J103:L103" si="45">J92+J102</f>
        <v>569.70000000000005</v>
      </c>
      <c r="K103" s="32"/>
      <c r="L103" s="32">
        <f t="shared" si="45"/>
        <v>0</v>
      </c>
    </row>
    <row r="104" spans="1:12" ht="14.4" x14ac:dyDescent="0.3">
      <c r="A104" s="20">
        <v>2</v>
      </c>
      <c r="B104" s="21">
        <v>1</v>
      </c>
      <c r="C104" s="22" t="s">
        <v>20</v>
      </c>
      <c r="D104" s="5" t="s">
        <v>21</v>
      </c>
      <c r="E104" s="53" t="s">
        <v>74</v>
      </c>
      <c r="F104" s="39">
        <v>140</v>
      </c>
      <c r="G104" s="39">
        <v>0.94</v>
      </c>
      <c r="H104" s="39">
        <v>2.12</v>
      </c>
      <c r="I104" s="39">
        <v>8.9600000000000009</v>
      </c>
      <c r="J104" s="39">
        <v>140.54</v>
      </c>
      <c r="K104" s="40" t="s">
        <v>75</v>
      </c>
      <c r="L104" s="39"/>
    </row>
    <row r="105" spans="1:12" ht="14.4" x14ac:dyDescent="0.3">
      <c r="A105" s="23"/>
      <c r="B105" s="15"/>
      <c r="C105" s="11"/>
      <c r="D105" s="6" t="s">
        <v>21</v>
      </c>
      <c r="E105" s="50" t="s">
        <v>56</v>
      </c>
      <c r="F105" s="42">
        <v>150</v>
      </c>
      <c r="G105" s="42">
        <v>0.1</v>
      </c>
      <c r="H105" s="42">
        <v>1</v>
      </c>
      <c r="I105" s="42">
        <v>0</v>
      </c>
      <c r="J105" s="42">
        <v>222.4</v>
      </c>
      <c r="K105" s="43">
        <v>332</v>
      </c>
      <c r="L105" s="42"/>
    </row>
    <row r="106" spans="1:12" ht="14.4" x14ac:dyDescent="0.3">
      <c r="A106" s="23"/>
      <c r="B106" s="15"/>
      <c r="C106" s="11"/>
      <c r="D106" s="7" t="s">
        <v>22</v>
      </c>
      <c r="E106" s="50" t="s">
        <v>48</v>
      </c>
      <c r="F106" s="42">
        <v>180</v>
      </c>
      <c r="G106" s="42">
        <v>3.88</v>
      </c>
      <c r="H106" s="42">
        <v>3.1</v>
      </c>
      <c r="I106" s="42">
        <v>0</v>
      </c>
      <c r="J106" s="42">
        <v>57.25</v>
      </c>
      <c r="K106" s="43">
        <v>68</v>
      </c>
      <c r="L106" s="42"/>
    </row>
    <row r="107" spans="1:12" ht="14.4" x14ac:dyDescent="0.3">
      <c r="A107" s="23"/>
      <c r="B107" s="15"/>
      <c r="C107" s="11"/>
      <c r="D107" s="7" t="s">
        <v>23</v>
      </c>
      <c r="E107" s="50" t="s">
        <v>49</v>
      </c>
      <c r="F107" s="42">
        <v>40</v>
      </c>
      <c r="G107" s="42">
        <v>4.4800000000000004</v>
      </c>
      <c r="H107" s="42">
        <v>0.88</v>
      </c>
      <c r="I107" s="42">
        <v>9.5</v>
      </c>
      <c r="J107" s="42">
        <v>33.1</v>
      </c>
      <c r="K107" s="43" t="s">
        <v>78</v>
      </c>
      <c r="L107" s="42"/>
    </row>
    <row r="108" spans="1:12" ht="14.4" x14ac:dyDescent="0.3">
      <c r="A108" s="23"/>
      <c r="B108" s="15"/>
      <c r="C108" s="11"/>
      <c r="D108" s="7" t="s">
        <v>24</v>
      </c>
      <c r="E108" s="50"/>
      <c r="F108" s="42"/>
      <c r="G108" s="42"/>
      <c r="H108" s="42"/>
      <c r="I108" s="42"/>
      <c r="J108" s="42"/>
      <c r="K108" s="43"/>
      <c r="L108" s="42"/>
    </row>
    <row r="109" spans="1:12" ht="14.4" x14ac:dyDescent="0.3">
      <c r="A109" s="23"/>
      <c r="B109" s="15"/>
      <c r="C109" s="11"/>
      <c r="D109" s="6"/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6"/>
      <c r="E110" s="41"/>
      <c r="F110" s="42"/>
      <c r="G110" s="42"/>
      <c r="H110" s="42"/>
      <c r="I110" s="42"/>
      <c r="J110" s="42"/>
      <c r="K110" s="43"/>
      <c r="L110" s="42"/>
    </row>
    <row r="111" spans="1:12" ht="15" thickBot="1" x14ac:dyDescent="0.35">
      <c r="A111" s="24"/>
      <c r="B111" s="17"/>
      <c r="C111" s="8"/>
      <c r="D111" s="18" t="s">
        <v>33</v>
      </c>
      <c r="E111" s="9"/>
      <c r="F111" s="19">
        <f>SUM(F104:F110)</f>
        <v>510</v>
      </c>
      <c r="G111" s="19">
        <f>SUM(G104:G110)</f>
        <v>9.4</v>
      </c>
      <c r="H111" s="19">
        <f>SUM(H104:H110)</f>
        <v>7.1000000000000005</v>
      </c>
      <c r="I111" s="19">
        <f>SUM(I104:I110)</f>
        <v>18.46</v>
      </c>
      <c r="J111" s="19">
        <f>SUM(J104:J110)</f>
        <v>453.29</v>
      </c>
      <c r="K111" s="25"/>
      <c r="L111" s="19">
        <f>SUM(L104:L110)</f>
        <v>0</v>
      </c>
    </row>
    <row r="112" spans="1:12" ht="14.4" x14ac:dyDescent="0.3">
      <c r="A112" s="26">
        <f>A104</f>
        <v>2</v>
      </c>
      <c r="B112" s="13">
        <v>1</v>
      </c>
      <c r="C112" s="10" t="s">
        <v>25</v>
      </c>
      <c r="D112" s="7" t="s">
        <v>26</v>
      </c>
      <c r="E112" s="53"/>
      <c r="F112" s="39"/>
      <c r="G112" s="39"/>
      <c r="H112" s="39"/>
      <c r="I112" s="39"/>
      <c r="J112" s="39"/>
      <c r="K112" s="40"/>
      <c r="L112" s="42"/>
    </row>
    <row r="113" spans="1:12" ht="14.4" x14ac:dyDescent="0.3">
      <c r="A113" s="23"/>
      <c r="B113" s="15"/>
      <c r="C113" s="11"/>
      <c r="D113" s="7" t="s">
        <v>27</v>
      </c>
      <c r="E113" s="50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28</v>
      </c>
      <c r="E114" s="50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29</v>
      </c>
      <c r="E115" s="50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7" t="s">
        <v>30</v>
      </c>
      <c r="E116" s="50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7" t="s">
        <v>31</v>
      </c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3"/>
      <c r="B118" s="15"/>
      <c r="C118" s="11"/>
      <c r="D118" s="7" t="s">
        <v>32</v>
      </c>
      <c r="E118" s="41"/>
      <c r="F118" s="42"/>
      <c r="G118" s="42"/>
      <c r="H118" s="42"/>
      <c r="I118" s="42"/>
      <c r="J118" s="42"/>
      <c r="K118" s="43"/>
      <c r="L118" s="42"/>
    </row>
    <row r="119" spans="1:12" ht="14.4" x14ac:dyDescent="0.3">
      <c r="A119" s="23"/>
      <c r="B119" s="15"/>
      <c r="C119" s="11"/>
      <c r="D119" s="6"/>
      <c r="E119" s="41"/>
      <c r="F119" s="42"/>
      <c r="G119" s="42"/>
      <c r="H119" s="42"/>
      <c r="I119" s="42"/>
      <c r="J119" s="42"/>
      <c r="K119" s="43"/>
      <c r="L119" s="42"/>
    </row>
    <row r="120" spans="1:12" ht="14.4" x14ac:dyDescent="0.3">
      <c r="A120" s="23"/>
      <c r="B120" s="15"/>
      <c r="C120" s="11"/>
      <c r="D120" s="6"/>
      <c r="E120" s="41"/>
      <c r="F120" s="42"/>
      <c r="G120" s="42"/>
      <c r="H120" s="42"/>
      <c r="I120" s="42"/>
      <c r="J120" s="42"/>
      <c r="K120" s="43"/>
      <c r="L120" s="42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SUM(F112:F120)</f>
        <v>0</v>
      </c>
      <c r="G121" s="19">
        <f t="shared" ref="G121:J121" si="46">SUM(G112:G120)</f>
        <v>0</v>
      </c>
      <c r="H121" s="19">
        <f t="shared" si="46"/>
        <v>0</v>
      </c>
      <c r="I121" s="19">
        <f t="shared" si="46"/>
        <v>0</v>
      </c>
      <c r="J121" s="19">
        <f t="shared" si="46"/>
        <v>0</v>
      </c>
      <c r="K121" s="25"/>
      <c r="L121" s="19">
        <f t="shared" ref="L121" si="47">SUM(L112:L120)</f>
        <v>0</v>
      </c>
    </row>
    <row r="122" spans="1:12" ht="14.4" x14ac:dyDescent="0.25">
      <c r="A122" s="29">
        <f>A104</f>
        <v>2</v>
      </c>
      <c r="B122" s="30">
        <v>1</v>
      </c>
      <c r="C122" s="63" t="s">
        <v>4</v>
      </c>
      <c r="D122" s="64"/>
      <c r="E122" s="31"/>
      <c r="F122" s="32">
        <f>F111+F121</f>
        <v>510</v>
      </c>
      <c r="G122" s="32">
        <f t="shared" ref="G122" si="48">G111+G121</f>
        <v>9.4</v>
      </c>
      <c r="H122" s="32">
        <f t="shared" ref="H122" si="49">H111+H121</f>
        <v>7.1000000000000005</v>
      </c>
      <c r="I122" s="32">
        <f t="shared" ref="I122" si="50">I111+I121</f>
        <v>18.46</v>
      </c>
      <c r="J122" s="32">
        <f t="shared" ref="J122:L122" si="51">J111+J121</f>
        <v>453.29</v>
      </c>
      <c r="K122" s="32"/>
      <c r="L122" s="32">
        <f t="shared" si="51"/>
        <v>0</v>
      </c>
    </row>
    <row r="123" spans="1:12" ht="14.4" x14ac:dyDescent="0.3">
      <c r="A123" s="14">
        <v>2</v>
      </c>
      <c r="B123" s="15">
        <v>2</v>
      </c>
      <c r="C123" s="22" t="s">
        <v>20</v>
      </c>
      <c r="D123" s="5" t="s">
        <v>21</v>
      </c>
      <c r="E123" s="53" t="s">
        <v>53</v>
      </c>
      <c r="F123" s="39">
        <v>180</v>
      </c>
      <c r="G123" s="39">
        <v>7.23</v>
      </c>
      <c r="H123" s="39">
        <v>0</v>
      </c>
      <c r="I123" s="39">
        <v>28.8</v>
      </c>
      <c r="J123" s="39">
        <v>177.5</v>
      </c>
      <c r="K123" s="40">
        <v>93</v>
      </c>
      <c r="L123" s="39"/>
    </row>
    <row r="124" spans="1:12" ht="14.4" x14ac:dyDescent="0.3">
      <c r="A124" s="14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54" t="s">
        <v>22</v>
      </c>
      <c r="E125" s="50" t="s">
        <v>54</v>
      </c>
      <c r="F125" s="42">
        <v>180</v>
      </c>
      <c r="G125" s="42">
        <v>0.1</v>
      </c>
      <c r="H125" s="42">
        <v>0</v>
      </c>
      <c r="I125" s="42">
        <v>5</v>
      </c>
      <c r="J125" s="42">
        <v>28.2</v>
      </c>
      <c r="K125" s="43">
        <v>377</v>
      </c>
      <c r="L125" s="42"/>
    </row>
    <row r="126" spans="1:12" ht="14.4" x14ac:dyDescent="0.3">
      <c r="A126" s="14"/>
      <c r="B126" s="15"/>
      <c r="C126" s="11"/>
      <c r="D126" s="7" t="s">
        <v>23</v>
      </c>
      <c r="E126" s="50" t="s">
        <v>80</v>
      </c>
      <c r="F126" s="42">
        <v>60</v>
      </c>
      <c r="G126" s="42">
        <v>3.3</v>
      </c>
      <c r="H126" s="42">
        <v>4.5</v>
      </c>
      <c r="I126" s="42">
        <v>18.43</v>
      </c>
      <c r="J126" s="42">
        <v>179.3</v>
      </c>
      <c r="K126" s="43"/>
      <c r="L126" s="42"/>
    </row>
    <row r="127" spans="1:12" ht="14.4" x14ac:dyDescent="0.3">
      <c r="A127" s="14"/>
      <c r="B127" s="15"/>
      <c r="C127" s="11"/>
      <c r="D127" s="7" t="s">
        <v>24</v>
      </c>
      <c r="E127" s="50" t="s">
        <v>55</v>
      </c>
      <c r="F127" s="42">
        <v>100</v>
      </c>
      <c r="G127" s="42">
        <v>1.6</v>
      </c>
      <c r="H127" s="42">
        <v>0.4</v>
      </c>
      <c r="I127" s="42">
        <v>15</v>
      </c>
      <c r="J127" s="42">
        <v>53</v>
      </c>
      <c r="K127" s="43"/>
      <c r="L127" s="42"/>
    </row>
    <row r="128" spans="1:12" ht="14.4" x14ac:dyDescent="0.3">
      <c r="A128" s="14"/>
      <c r="B128" s="15"/>
      <c r="C128" s="11"/>
      <c r="D128" s="7"/>
      <c r="E128" s="50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54"/>
      <c r="E129" s="50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SUM(F123:F130)</f>
        <v>520</v>
      </c>
      <c r="G131" s="19">
        <f t="shared" ref="G131:J131" si="52">SUM(G123:G130)</f>
        <v>12.229999999999999</v>
      </c>
      <c r="H131" s="19">
        <f t="shared" si="52"/>
        <v>4.9000000000000004</v>
      </c>
      <c r="I131" s="19">
        <f t="shared" si="52"/>
        <v>67.22999999999999</v>
      </c>
      <c r="J131" s="19">
        <f t="shared" si="52"/>
        <v>438</v>
      </c>
      <c r="K131" s="25"/>
      <c r="L131" s="19">
        <f t="shared" ref="L131" si="53">SUM(L123:L130)</f>
        <v>0</v>
      </c>
    </row>
    <row r="132" spans="1:12" ht="14.4" x14ac:dyDescent="0.3">
      <c r="A132" s="13">
        <f>A123</f>
        <v>2</v>
      </c>
      <c r="B132" s="13">
        <f>B123</f>
        <v>2</v>
      </c>
      <c r="C132" s="10" t="s">
        <v>25</v>
      </c>
      <c r="D132" s="7" t="s">
        <v>26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27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28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7" t="s">
        <v>29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7" t="s">
        <v>30</v>
      </c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4"/>
      <c r="B137" s="15"/>
      <c r="C137" s="11"/>
      <c r="D137" s="7" t="s">
        <v>31</v>
      </c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14"/>
      <c r="B138" s="15"/>
      <c r="C138" s="11"/>
      <c r="D138" s="7" t="s">
        <v>32</v>
      </c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14"/>
      <c r="B139" s="15"/>
      <c r="C139" s="11"/>
      <c r="D139" s="6"/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14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16"/>
      <c r="B141" s="17"/>
      <c r="C141" s="8"/>
      <c r="D141" s="18" t="s">
        <v>33</v>
      </c>
      <c r="E141" s="9"/>
      <c r="F141" s="19">
        <f>SUM(F132:F140)</f>
        <v>0</v>
      </c>
      <c r="G141" s="19">
        <f t="shared" ref="G141:J141" si="54">SUM(G132:G140)</f>
        <v>0</v>
      </c>
      <c r="H141" s="19">
        <f t="shared" si="54"/>
        <v>0</v>
      </c>
      <c r="I141" s="19">
        <f t="shared" si="54"/>
        <v>0</v>
      </c>
      <c r="J141" s="19">
        <f t="shared" si="54"/>
        <v>0</v>
      </c>
      <c r="K141" s="25"/>
      <c r="L141" s="19">
        <f t="shared" ref="L141" si="55">SUM(L132:L140)</f>
        <v>0</v>
      </c>
    </row>
    <row r="142" spans="1:12" ht="14.4" x14ac:dyDescent="0.25">
      <c r="A142" s="33">
        <f>A123</f>
        <v>2</v>
      </c>
      <c r="B142" s="33">
        <v>2</v>
      </c>
      <c r="C142" s="63" t="s">
        <v>4</v>
      </c>
      <c r="D142" s="64"/>
      <c r="E142" s="31"/>
      <c r="F142" s="32">
        <f>F131+F141</f>
        <v>520</v>
      </c>
      <c r="G142" s="32">
        <f t="shared" ref="G142" si="56">G131+G141</f>
        <v>12.229999999999999</v>
      </c>
      <c r="H142" s="32">
        <f t="shared" ref="H142" si="57">H131+H141</f>
        <v>4.9000000000000004</v>
      </c>
      <c r="I142" s="32">
        <f t="shared" ref="I142" si="58">I131+I141</f>
        <v>67.22999999999999</v>
      </c>
      <c r="J142" s="32">
        <f t="shared" ref="J142:L142" si="59">J131+J141</f>
        <v>438</v>
      </c>
      <c r="K142" s="32"/>
      <c r="L142" s="32">
        <f t="shared" si="59"/>
        <v>0</v>
      </c>
    </row>
    <row r="143" spans="1:12" ht="14.4" x14ac:dyDescent="0.3">
      <c r="A143" s="20">
        <v>2</v>
      </c>
      <c r="B143" s="21">
        <v>3</v>
      </c>
      <c r="C143" s="22" t="s">
        <v>20</v>
      </c>
      <c r="D143" s="5" t="s">
        <v>21</v>
      </c>
      <c r="E143" s="53" t="s">
        <v>68</v>
      </c>
      <c r="F143" s="39">
        <v>80</v>
      </c>
      <c r="G143" s="39">
        <v>19.59</v>
      </c>
      <c r="H143" s="39">
        <v>17.89</v>
      </c>
      <c r="I143" s="39">
        <v>4.76</v>
      </c>
      <c r="J143" s="39">
        <v>168.1</v>
      </c>
      <c r="K143" s="40">
        <v>260</v>
      </c>
      <c r="L143" s="39"/>
    </row>
    <row r="144" spans="1:12" ht="14.4" x14ac:dyDescent="0.3">
      <c r="A144" s="23"/>
      <c r="B144" s="15"/>
      <c r="C144" s="11"/>
      <c r="D144" s="58" t="s">
        <v>21</v>
      </c>
      <c r="E144" s="50" t="s">
        <v>59</v>
      </c>
      <c r="F144" s="42">
        <v>150</v>
      </c>
      <c r="G144" s="42">
        <v>0.1</v>
      </c>
      <c r="H144" s="42">
        <v>0.1</v>
      </c>
      <c r="I144" s="42">
        <v>9.1300000000000008</v>
      </c>
      <c r="J144" s="42">
        <v>212.84</v>
      </c>
      <c r="K144" s="43">
        <v>21</v>
      </c>
      <c r="L144" s="42"/>
    </row>
    <row r="145" spans="1:12" ht="14.4" x14ac:dyDescent="0.3">
      <c r="A145" s="23"/>
      <c r="B145" s="15"/>
      <c r="C145" s="11"/>
      <c r="D145" s="7" t="s">
        <v>22</v>
      </c>
      <c r="E145" s="50" t="s">
        <v>60</v>
      </c>
      <c r="F145" s="42">
        <v>200</v>
      </c>
      <c r="G145" s="42">
        <v>0</v>
      </c>
      <c r="H145" s="42">
        <v>20.100000000000001</v>
      </c>
      <c r="I145" s="42">
        <v>13.3</v>
      </c>
      <c r="J145" s="42">
        <v>86.6</v>
      </c>
      <c r="K145" s="43">
        <v>389</v>
      </c>
      <c r="L145" s="42"/>
    </row>
    <row r="146" spans="1:12" ht="15.75" customHeight="1" x14ac:dyDescent="0.3">
      <c r="A146" s="23"/>
      <c r="B146" s="15"/>
      <c r="C146" s="11"/>
      <c r="D146" s="7" t="s">
        <v>23</v>
      </c>
      <c r="E146" s="50" t="s">
        <v>49</v>
      </c>
      <c r="F146" s="42">
        <v>40</v>
      </c>
      <c r="G146" s="42">
        <v>4.4800000000000004</v>
      </c>
      <c r="H146" s="42">
        <v>0.88</v>
      </c>
      <c r="I146" s="42">
        <v>9.5</v>
      </c>
      <c r="J146" s="42">
        <v>33.1</v>
      </c>
      <c r="K146" s="43" t="s">
        <v>78</v>
      </c>
      <c r="L146" s="42"/>
    </row>
    <row r="147" spans="1:12" ht="14.4" x14ac:dyDescent="0.3">
      <c r="A147" s="23"/>
      <c r="B147" s="15"/>
      <c r="C147" s="11"/>
      <c r="D147" s="7" t="s">
        <v>24</v>
      </c>
      <c r="E147" s="50" t="s">
        <v>41</v>
      </c>
      <c r="F147" s="42">
        <v>100</v>
      </c>
      <c r="G147" s="42">
        <v>0.6</v>
      </c>
      <c r="H147" s="42">
        <v>0.6</v>
      </c>
      <c r="I147" s="42">
        <v>15</v>
      </c>
      <c r="J147" s="42">
        <v>64.05</v>
      </c>
      <c r="K147" s="43"/>
      <c r="L147" s="42"/>
    </row>
    <row r="148" spans="1:12" ht="14.4" x14ac:dyDescent="0.3">
      <c r="A148" s="23"/>
      <c r="B148" s="15"/>
      <c r="C148" s="11"/>
      <c r="D148" s="6"/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6"/>
      <c r="E149" s="41"/>
      <c r="F149" s="42"/>
      <c r="G149" s="42"/>
      <c r="H149" s="42"/>
      <c r="I149" s="42"/>
      <c r="J149" s="42"/>
      <c r="K149" s="43"/>
      <c r="L149" s="42"/>
    </row>
    <row r="150" spans="1:12" ht="15" thickBot="1" x14ac:dyDescent="0.35">
      <c r="A150" s="24"/>
      <c r="B150" s="17"/>
      <c r="C150" s="8"/>
      <c r="D150" s="18" t="s">
        <v>33</v>
      </c>
      <c r="E150" s="9"/>
      <c r="F150" s="19">
        <f>SUM(F143:F149)</f>
        <v>570</v>
      </c>
      <c r="G150" s="19">
        <f t="shared" ref="G150:J150" si="60">SUM(G143:G149)</f>
        <v>24.770000000000003</v>
      </c>
      <c r="H150" s="19">
        <f t="shared" si="60"/>
        <v>39.570000000000007</v>
      </c>
      <c r="I150" s="19">
        <f t="shared" si="60"/>
        <v>51.69</v>
      </c>
      <c r="J150" s="19">
        <f t="shared" si="60"/>
        <v>564.68999999999994</v>
      </c>
      <c r="K150" s="25"/>
      <c r="L150" s="19">
        <f t="shared" ref="L150" si="61">SUM(L143:L149)</f>
        <v>0</v>
      </c>
    </row>
    <row r="151" spans="1:12" ht="14.4" x14ac:dyDescent="0.3">
      <c r="A151" s="26">
        <f>A143</f>
        <v>2</v>
      </c>
      <c r="B151" s="13">
        <v>3</v>
      </c>
      <c r="C151" s="10" t="s">
        <v>25</v>
      </c>
      <c r="D151" s="7" t="s">
        <v>26</v>
      </c>
      <c r="E151" s="53"/>
      <c r="F151" s="39"/>
      <c r="G151" s="39"/>
      <c r="H151" s="39"/>
      <c r="I151" s="39"/>
      <c r="J151" s="39"/>
      <c r="K151" s="40"/>
      <c r="L151" s="42"/>
    </row>
    <row r="152" spans="1:12" ht="14.4" x14ac:dyDescent="0.3">
      <c r="A152" s="23"/>
      <c r="B152" s="15"/>
      <c r="C152" s="11"/>
      <c r="D152" s="7" t="s">
        <v>27</v>
      </c>
      <c r="E152" s="50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28</v>
      </c>
      <c r="E153" s="50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7" t="s">
        <v>29</v>
      </c>
      <c r="E154" s="50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7" t="s">
        <v>30</v>
      </c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3"/>
      <c r="B156" s="15"/>
      <c r="C156" s="11"/>
      <c r="D156" s="7" t="s">
        <v>31</v>
      </c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23"/>
      <c r="B157" s="15"/>
      <c r="C157" s="11"/>
      <c r="D157" s="7" t="s">
        <v>32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23"/>
      <c r="B158" s="15"/>
      <c r="C158" s="11"/>
      <c r="D158" s="6"/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4"/>
      <c r="B160" s="17"/>
      <c r="C160" s="8"/>
      <c r="D160" s="18" t="s">
        <v>33</v>
      </c>
      <c r="E160" s="9"/>
      <c r="F160" s="19">
        <f>SUM(F151:F159)</f>
        <v>0</v>
      </c>
      <c r="G160" s="19">
        <f t="shared" ref="G160:J160" si="62">SUM(G151:G159)</f>
        <v>0</v>
      </c>
      <c r="H160" s="19">
        <f t="shared" si="62"/>
        <v>0</v>
      </c>
      <c r="I160" s="19">
        <f t="shared" si="62"/>
        <v>0</v>
      </c>
      <c r="J160" s="19">
        <f t="shared" si="62"/>
        <v>0</v>
      </c>
      <c r="K160" s="25"/>
      <c r="L160" s="19">
        <f t="shared" ref="L160" si="63">SUM(L151:L159)</f>
        <v>0</v>
      </c>
    </row>
    <row r="161" spans="1:12" ht="14.4" x14ac:dyDescent="0.25">
      <c r="A161" s="29">
        <f>A143</f>
        <v>2</v>
      </c>
      <c r="B161" s="30">
        <v>3</v>
      </c>
      <c r="C161" s="63" t="s">
        <v>4</v>
      </c>
      <c r="D161" s="64"/>
      <c r="E161" s="31"/>
      <c r="F161" s="32">
        <f>F150+F160</f>
        <v>570</v>
      </c>
      <c r="G161" s="32">
        <f t="shared" ref="G161" si="64">G150+G160</f>
        <v>24.770000000000003</v>
      </c>
      <c r="H161" s="32">
        <f t="shared" ref="H161" si="65">H150+H160</f>
        <v>39.570000000000007</v>
      </c>
      <c r="I161" s="32">
        <f t="shared" ref="I161" si="66">I150+I160</f>
        <v>51.69</v>
      </c>
      <c r="J161" s="32">
        <f t="shared" ref="J161:L161" si="67">J150+J160</f>
        <v>564.68999999999994</v>
      </c>
      <c r="K161" s="32"/>
      <c r="L161" s="32">
        <f t="shared" si="67"/>
        <v>0</v>
      </c>
    </row>
    <row r="162" spans="1:12" ht="14.4" x14ac:dyDescent="0.3">
      <c r="A162" s="20">
        <v>2</v>
      </c>
      <c r="B162" s="21">
        <v>4</v>
      </c>
      <c r="C162" s="22" t="s">
        <v>20</v>
      </c>
      <c r="D162" s="5" t="s">
        <v>21</v>
      </c>
      <c r="E162" s="53" t="s">
        <v>57</v>
      </c>
      <c r="F162" s="39">
        <v>240</v>
      </c>
      <c r="G162" s="39">
        <v>0.2</v>
      </c>
      <c r="H162" s="39">
        <v>1.8</v>
      </c>
      <c r="I162" s="39">
        <v>0</v>
      </c>
      <c r="J162" s="39">
        <v>305.89</v>
      </c>
      <c r="K162" s="40">
        <v>436</v>
      </c>
      <c r="L162" s="39"/>
    </row>
    <row r="163" spans="1:12" ht="14.4" x14ac:dyDescent="0.3">
      <c r="A163" s="23"/>
      <c r="B163" s="15"/>
      <c r="C163" s="11"/>
      <c r="D163" s="6" t="s">
        <v>43</v>
      </c>
      <c r="E163" s="50" t="s">
        <v>58</v>
      </c>
      <c r="F163" s="42">
        <v>60</v>
      </c>
      <c r="G163" s="42">
        <v>1.33</v>
      </c>
      <c r="H163" s="42">
        <v>3</v>
      </c>
      <c r="I163" s="42">
        <v>8.52</v>
      </c>
      <c r="J163" s="42">
        <v>84.12</v>
      </c>
      <c r="K163" s="43">
        <v>20</v>
      </c>
      <c r="L163" s="42"/>
    </row>
    <row r="164" spans="1:12" ht="14.4" x14ac:dyDescent="0.3">
      <c r="A164" s="23"/>
      <c r="B164" s="15"/>
      <c r="C164" s="11"/>
      <c r="D164" s="7" t="s">
        <v>22</v>
      </c>
      <c r="E164" s="50" t="s">
        <v>51</v>
      </c>
      <c r="F164" s="42">
        <v>180</v>
      </c>
      <c r="G164" s="42">
        <v>0.33</v>
      </c>
      <c r="H164" s="42">
        <v>1.1499999999999999</v>
      </c>
      <c r="I164" s="42">
        <v>28.9</v>
      </c>
      <c r="J164" s="42">
        <v>80</v>
      </c>
      <c r="K164" s="43">
        <v>349</v>
      </c>
      <c r="L164" s="42"/>
    </row>
    <row r="165" spans="1:12" ht="14.4" x14ac:dyDescent="0.3">
      <c r="A165" s="23"/>
      <c r="B165" s="15"/>
      <c r="C165" s="11"/>
      <c r="D165" s="7" t="s">
        <v>23</v>
      </c>
      <c r="E165" s="50" t="s">
        <v>49</v>
      </c>
      <c r="F165" s="42">
        <v>40</v>
      </c>
      <c r="G165" s="42">
        <v>4.4800000000000004</v>
      </c>
      <c r="H165" s="42">
        <v>0.88</v>
      </c>
      <c r="I165" s="42">
        <v>9.5</v>
      </c>
      <c r="J165" s="42">
        <v>33.1</v>
      </c>
      <c r="K165" s="43" t="s">
        <v>78</v>
      </c>
      <c r="L165" s="42"/>
    </row>
    <row r="166" spans="1:12" ht="14.4" x14ac:dyDescent="0.3">
      <c r="A166" s="23"/>
      <c r="B166" s="15"/>
      <c r="C166" s="11"/>
      <c r="D166" s="7" t="s">
        <v>24</v>
      </c>
      <c r="E166" s="50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6" t="s">
        <v>69</v>
      </c>
      <c r="E167" s="41" t="s">
        <v>70</v>
      </c>
      <c r="F167" s="42">
        <v>23</v>
      </c>
      <c r="G167" s="42">
        <v>7.5</v>
      </c>
      <c r="H167" s="42">
        <v>11.8</v>
      </c>
      <c r="I167" s="42">
        <v>74.900000000000006</v>
      </c>
      <c r="J167" s="42">
        <v>95.9</v>
      </c>
      <c r="K167" s="43"/>
      <c r="L167" s="42"/>
    </row>
    <row r="168" spans="1:12" ht="14.4" x14ac:dyDescent="0.3">
      <c r="A168" s="23"/>
      <c r="B168" s="15"/>
      <c r="C168" s="11"/>
      <c r="D168" s="6"/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SUM(F162:F168)</f>
        <v>543</v>
      </c>
      <c r="G169" s="19">
        <f t="shared" ref="G169:J169" si="68">SUM(G162:G168)</f>
        <v>13.84</v>
      </c>
      <c r="H169" s="19">
        <f t="shared" si="68"/>
        <v>18.63</v>
      </c>
      <c r="I169" s="19">
        <f t="shared" si="68"/>
        <v>121.82000000000001</v>
      </c>
      <c r="J169" s="19">
        <f t="shared" si="68"/>
        <v>599.01</v>
      </c>
      <c r="K169" s="25"/>
      <c r="L169" s="19">
        <f t="shared" ref="L169" si="69">SUM(L162:L168)</f>
        <v>0</v>
      </c>
    </row>
    <row r="170" spans="1:12" ht="14.4" x14ac:dyDescent="0.3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27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28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29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7" t="s">
        <v>30</v>
      </c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7" t="s">
        <v>31</v>
      </c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32</v>
      </c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6"/>
      <c r="E177" s="41"/>
      <c r="F177" s="42"/>
      <c r="G177" s="42"/>
      <c r="H177" s="42"/>
      <c r="I177" s="42"/>
      <c r="J177" s="42"/>
      <c r="K177" s="43"/>
      <c r="L177" s="42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4"/>
      <c r="B179" s="17"/>
      <c r="C179" s="8"/>
      <c r="D179" s="18" t="s">
        <v>33</v>
      </c>
      <c r="E179" s="9"/>
      <c r="F179" s="19">
        <f>SUM(F170:F178)</f>
        <v>0</v>
      </c>
      <c r="G179" s="19">
        <f t="shared" ref="G179:J179" si="70">SUM(G170:G178)</f>
        <v>0</v>
      </c>
      <c r="H179" s="19">
        <f t="shared" si="70"/>
        <v>0</v>
      </c>
      <c r="I179" s="19">
        <f t="shared" si="70"/>
        <v>0</v>
      </c>
      <c r="J179" s="19">
        <f t="shared" si="70"/>
        <v>0</v>
      </c>
      <c r="K179" s="25"/>
      <c r="L179" s="19">
        <f t="shared" ref="L179" si="71">SUM(L170:L178)</f>
        <v>0</v>
      </c>
    </row>
    <row r="180" spans="1:12" ht="14.4" x14ac:dyDescent="0.25">
      <c r="A180" s="29">
        <f>A162</f>
        <v>2</v>
      </c>
      <c r="B180" s="30">
        <v>4</v>
      </c>
      <c r="C180" s="63" t="s">
        <v>4</v>
      </c>
      <c r="D180" s="64"/>
      <c r="E180" s="31"/>
      <c r="F180" s="32">
        <f>F169+F179</f>
        <v>543</v>
      </c>
      <c r="G180" s="32">
        <f t="shared" ref="G180" si="72">G169+G179</f>
        <v>13.84</v>
      </c>
      <c r="H180" s="32">
        <f t="shared" ref="H180" si="73">H169+H179</f>
        <v>18.63</v>
      </c>
      <c r="I180" s="32">
        <f t="shared" ref="I180" si="74">I169+I179</f>
        <v>121.82000000000001</v>
      </c>
      <c r="J180" s="32">
        <f t="shared" ref="J180:L180" si="75">J169+J179</f>
        <v>599.01</v>
      </c>
      <c r="K180" s="32"/>
      <c r="L180" s="32">
        <f t="shared" si="75"/>
        <v>0</v>
      </c>
    </row>
    <row r="181" spans="1:12" ht="14.4" x14ac:dyDescent="0.3">
      <c r="A181" s="20">
        <v>2</v>
      </c>
      <c r="B181" s="21">
        <v>5</v>
      </c>
      <c r="C181" s="22" t="s">
        <v>20</v>
      </c>
      <c r="D181" s="5" t="s">
        <v>21</v>
      </c>
      <c r="E181" s="53" t="s">
        <v>76</v>
      </c>
      <c r="F181" s="39">
        <v>140</v>
      </c>
      <c r="G181" s="39">
        <v>1</v>
      </c>
      <c r="H181" s="39">
        <v>12.87</v>
      </c>
      <c r="I181" s="39">
        <v>7.8</v>
      </c>
      <c r="J181" s="39">
        <v>198.34</v>
      </c>
      <c r="K181" s="40" t="s">
        <v>77</v>
      </c>
      <c r="L181" s="39"/>
    </row>
    <row r="182" spans="1:12" ht="14.4" x14ac:dyDescent="0.3">
      <c r="A182" s="23"/>
      <c r="B182" s="15"/>
      <c r="C182" s="11"/>
      <c r="D182" s="6" t="s">
        <v>21</v>
      </c>
      <c r="E182" s="50" t="s">
        <v>61</v>
      </c>
      <c r="F182" s="42">
        <v>150</v>
      </c>
      <c r="G182" s="42">
        <v>6.3</v>
      </c>
      <c r="H182" s="42">
        <v>3.36</v>
      </c>
      <c r="I182" s="42">
        <v>28.1</v>
      </c>
      <c r="J182" s="42">
        <v>168</v>
      </c>
      <c r="K182" s="43">
        <v>173</v>
      </c>
      <c r="L182" s="42"/>
    </row>
    <row r="183" spans="1:12" ht="14.4" x14ac:dyDescent="0.3">
      <c r="A183" s="23"/>
      <c r="B183" s="15"/>
      <c r="C183" s="11"/>
      <c r="D183" s="7" t="s">
        <v>22</v>
      </c>
      <c r="E183" s="50" t="s">
        <v>48</v>
      </c>
      <c r="F183" s="42">
        <v>180</v>
      </c>
      <c r="G183" s="42">
        <v>3.88</v>
      </c>
      <c r="H183" s="42">
        <v>3.1</v>
      </c>
      <c r="I183" s="42">
        <v>0</v>
      </c>
      <c r="J183" s="42">
        <v>57.25</v>
      </c>
      <c r="K183" s="43">
        <v>68</v>
      </c>
      <c r="L183" s="42"/>
    </row>
    <row r="184" spans="1:12" ht="14.4" x14ac:dyDescent="0.3">
      <c r="A184" s="23"/>
      <c r="B184" s="15"/>
      <c r="C184" s="11"/>
      <c r="D184" s="7" t="s">
        <v>23</v>
      </c>
      <c r="E184" s="50" t="s">
        <v>49</v>
      </c>
      <c r="F184" s="42">
        <v>40</v>
      </c>
      <c r="G184" s="42">
        <v>4.4800000000000004</v>
      </c>
      <c r="H184" s="42">
        <v>0.88</v>
      </c>
      <c r="I184" s="42">
        <v>9.5</v>
      </c>
      <c r="J184" s="42">
        <v>33.1</v>
      </c>
      <c r="K184" s="43" t="s">
        <v>78</v>
      </c>
      <c r="L184" s="42"/>
    </row>
    <row r="185" spans="1:12" ht="14.4" x14ac:dyDescent="0.3">
      <c r="A185" s="23"/>
      <c r="B185" s="15"/>
      <c r="C185" s="11"/>
      <c r="D185" s="7" t="s">
        <v>24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6" t="s">
        <v>69</v>
      </c>
      <c r="E186" s="41" t="s">
        <v>71</v>
      </c>
      <c r="F186" s="42">
        <v>37</v>
      </c>
      <c r="G186" s="42">
        <v>5.5</v>
      </c>
      <c r="H186" s="42">
        <v>6.5</v>
      </c>
      <c r="I186" s="42">
        <v>34.9</v>
      </c>
      <c r="J186" s="42">
        <v>154.30000000000001</v>
      </c>
      <c r="K186" s="43"/>
      <c r="L186" s="42"/>
    </row>
    <row r="187" spans="1:12" ht="14.4" x14ac:dyDescent="0.3">
      <c r="A187" s="23"/>
      <c r="B187" s="15"/>
      <c r="C187" s="11"/>
      <c r="D187" s="6"/>
      <c r="E187" s="41"/>
      <c r="F187" s="42"/>
      <c r="G187" s="42"/>
      <c r="H187" s="42"/>
      <c r="I187" s="42"/>
      <c r="J187" s="42"/>
      <c r="K187" s="43"/>
      <c r="L187" s="42"/>
    </row>
    <row r="188" spans="1:12" ht="15.75" customHeight="1" x14ac:dyDescent="0.3">
      <c r="A188" s="24"/>
      <c r="B188" s="17"/>
      <c r="C188" s="8"/>
      <c r="D188" s="18" t="s">
        <v>33</v>
      </c>
      <c r="E188" s="9"/>
      <c r="F188" s="19">
        <f>SUM(F181:F187)</f>
        <v>547</v>
      </c>
      <c r="G188" s="19">
        <f>SUM(G181:G187)</f>
        <v>21.16</v>
      </c>
      <c r="H188" s="19">
        <f>SUM(H181:H187)</f>
        <v>26.71</v>
      </c>
      <c r="I188" s="19">
        <f>SUM(I181:I187)</f>
        <v>80.3</v>
      </c>
      <c r="J188" s="19">
        <f>SUM(J181:J187)</f>
        <v>610.99</v>
      </c>
      <c r="K188" s="25"/>
      <c r="L188" s="19">
        <f>SUM(L181:L187)</f>
        <v>0</v>
      </c>
    </row>
    <row r="189" spans="1:12" ht="14.4" x14ac:dyDescent="0.3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27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28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29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 t="s">
        <v>30</v>
      </c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7" t="s">
        <v>31</v>
      </c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7" t="s">
        <v>32</v>
      </c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3"/>
      <c r="B196" s="15"/>
      <c r="C196" s="11"/>
      <c r="D196" s="6"/>
      <c r="E196" s="41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4.4" x14ac:dyDescent="0.3">
      <c r="A198" s="24"/>
      <c r="B198" s="17"/>
      <c r="C198" s="8"/>
      <c r="D198" s="18" t="s">
        <v>33</v>
      </c>
      <c r="E198" s="9"/>
      <c r="F198" s="19">
        <f>SUM(F189:F197)</f>
        <v>0</v>
      </c>
      <c r="G198" s="19">
        <f t="shared" ref="G198:J198" si="76">SUM(G189:G197)</f>
        <v>0</v>
      </c>
      <c r="H198" s="19">
        <f t="shared" si="76"/>
        <v>0</v>
      </c>
      <c r="I198" s="19">
        <f t="shared" si="76"/>
        <v>0</v>
      </c>
      <c r="J198" s="19">
        <f t="shared" si="76"/>
        <v>0</v>
      </c>
      <c r="K198" s="25"/>
      <c r="L198" s="19">
        <f t="shared" ref="L198" si="77">SUM(L189:L197)</f>
        <v>0</v>
      </c>
    </row>
    <row r="199" spans="1:12" ht="14.4" x14ac:dyDescent="0.25">
      <c r="A199" s="29">
        <f>A181</f>
        <v>2</v>
      </c>
      <c r="B199" s="30">
        <v>5</v>
      </c>
      <c r="C199" s="63" t="s">
        <v>4</v>
      </c>
      <c r="D199" s="64"/>
      <c r="E199" s="31"/>
      <c r="F199" s="32">
        <f>F188+F198</f>
        <v>547</v>
      </c>
      <c r="G199" s="32">
        <f t="shared" ref="G199" si="78">G188+G198</f>
        <v>21.16</v>
      </c>
      <c r="H199" s="32">
        <f t="shared" ref="H199" si="79">H188+H198</f>
        <v>26.71</v>
      </c>
      <c r="I199" s="32">
        <f t="shared" ref="I199" si="80">I188+I198</f>
        <v>80.3</v>
      </c>
      <c r="J199" s="32">
        <f t="shared" ref="J199:L199" si="81">J188+J198</f>
        <v>610.99</v>
      </c>
      <c r="K199" s="32"/>
      <c r="L199" s="32">
        <f t="shared" si="81"/>
        <v>0</v>
      </c>
    </row>
    <row r="200" spans="1:12" x14ac:dyDescent="0.25">
      <c r="A200" s="27"/>
      <c r="B200" s="28"/>
      <c r="C200" s="65" t="s">
        <v>5</v>
      </c>
      <c r="D200" s="65"/>
      <c r="E200" s="65"/>
      <c r="F200" s="34">
        <f>(F26+F45+F64+F84+F103+F122+F142+F161+F180+F199)/(IF(F26=0,0,1)+IF(F45=0,0,1)+IF(F64=0,0,1)+IF(F84=0,0,1)+IF(F103=0,0,1)+IF(F122=0,0,1)+IF(F142=0,0,1)+IF(F161=0,0,1)+IF(F180=0,0,1)+IF(F199=0,0,1))</f>
        <v>536.79999999999995</v>
      </c>
      <c r="G200" s="34">
        <f>(G26+G45+G64+G84+G103+G122+G142+G161+G180+G199)/(IF(G26=0,0,1)+IF(G45=0,0,1)+IF(G64=0,0,1)+IF(G84=0,0,1)+IF(G103=0,0,1)+IF(G122=0,0,1)+IF(G142=0,0,1)+IF(G161=0,0,1)+IF(G180=0,0,1)+IF(G199=0,0,1))</f>
        <v>18.261000000000003</v>
      </c>
      <c r="H200" s="34">
        <f>(H26+H45+H64+H84+H103+H122+H142+H161+H180+H199)/(IF(H26=0,0,1)+IF(H45=0,0,1)+IF(H64=0,0,1)+IF(H84=0,0,1)+IF(H103=0,0,1)+IF(H122=0,0,1)+IF(H142=0,0,1)+IF(H161=0,0,1)+IF(H180=0,0,1)+IF(H199=0,0,1))</f>
        <v>17.864000000000001</v>
      </c>
      <c r="I200" s="34">
        <f>(I26+I45+I64+I84+I103+I122+I142+I161+I180+I199)/(IF(I26=0,0,1)+IF(I45=0,0,1)+IF(I64=0,0,1)+IF(I84=0,0,1)+IF(I103=0,0,1)+IF(I122=0,0,1)+IF(I142=0,0,1)+IF(I161=0,0,1)+IF(I180=0,0,1)+IF(I199=0,0,1))</f>
        <v>79.931000000000012</v>
      </c>
      <c r="J200" s="34">
        <f>(J26+J45+J64+J84+J103+J122+J142+J161+J180+J199)/(IF(J26=0,0,1)+IF(J45=0,0,1)+IF(J64=0,0,1)+IF(J84=0,0,1)+IF(J103=0,0,1)+IF(J122=0,0,1)+IF(J142=0,0,1)+IF(J161=0,0,1)+IF(J180=0,0,1)+IF(J199=0,0,1))</f>
        <v>562.23</v>
      </c>
      <c r="K200" s="34"/>
      <c r="L200" s="34" t="e">
        <f>(L26+L45+L64+L84+L103+L122+L142+L161+L180+L199)/(IF(L26=0,0,1)+IF(L45=0,0,1)+IF(L64=0,0,1)+IF(L84=0,0,1)+IF(L103=0,0,1)+IF(L122=0,0,1)+IF(L142=0,0,1)+IF(L161=0,0,1)+IF(L180=0,0,1)+IF(L199=0,0,1))</f>
        <v>#DIV/0!</v>
      </c>
    </row>
  </sheetData>
  <mergeCells count="14">
    <mergeCell ref="C84:D84"/>
    <mergeCell ref="C103:D103"/>
    <mergeCell ref="C26:D26"/>
    <mergeCell ref="C200:E200"/>
    <mergeCell ref="C199:D199"/>
    <mergeCell ref="C122:D122"/>
    <mergeCell ref="C142:D142"/>
    <mergeCell ref="C161:D161"/>
    <mergeCell ref="C180:D180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2023-10-12T07:49:59Z</cp:lastPrinted>
  <dcterms:created xsi:type="dcterms:W3CDTF">2022-05-16T14:23:56Z</dcterms:created>
  <dcterms:modified xsi:type="dcterms:W3CDTF">2025-11-19T06:15:11Z</dcterms:modified>
</cp:coreProperties>
</file>